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/>
  <xr:revisionPtr revIDLastSave="6" documentId="8_{DC977E1C-2B03-485F-A620-5168B66F4B1F}" xr6:coauthVersionLast="47" xr6:coauthVersionMax="47" xr10:uidLastSave="{F0F25277-235A-4EC6-B1BD-ECD267F974A0}"/>
  <bookViews>
    <workbookView xWindow="-120" yWindow="-120" windowWidth="29040" windowHeight="15720" xr2:uid="{00000000-000D-0000-FFFF-FFFF00000000}"/>
  </bookViews>
  <sheets>
    <sheet name="Expense Report" sheetId="1" r:id="rId1"/>
    <sheet name="Sheet1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Report'!$A$1:$L$41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F20" i="1"/>
  <c r="G20" i="1"/>
  <c r="H20" i="1"/>
  <c r="I20" i="1"/>
  <c r="J20" i="1"/>
  <c r="K20" i="1"/>
  <c r="E20" i="1"/>
  <c r="E11" i="1" l="1"/>
  <c r="E17" i="1" s="1"/>
  <c r="E27" i="1" s="1"/>
  <c r="K9" i="1"/>
  <c r="J9" i="1" s="1"/>
  <c r="I9" i="1" s="1"/>
  <c r="H9" i="1" s="1"/>
  <c r="G9" i="1" s="1"/>
  <c r="F9" i="1" s="1"/>
  <c r="E9" i="1" s="1"/>
  <c r="L10" i="1"/>
  <c r="F11" i="1"/>
  <c r="G11" i="1"/>
  <c r="G17" i="1" s="1"/>
  <c r="G27" i="1" s="1"/>
  <c r="H11" i="1"/>
  <c r="H17" i="1" s="1"/>
  <c r="H27" i="1" s="1"/>
  <c r="I11" i="1"/>
  <c r="I17" i="1" s="1"/>
  <c r="I27" i="1" s="1"/>
  <c r="J11" i="1"/>
  <c r="J17" i="1" s="1"/>
  <c r="J27" i="1" s="1"/>
  <c r="K11" i="1"/>
  <c r="K17" i="1" s="1"/>
  <c r="K27" i="1" s="1"/>
  <c r="L12" i="1"/>
  <c r="L13" i="1"/>
  <c r="L14" i="1"/>
  <c r="L15" i="1"/>
  <c r="L16" i="1"/>
  <c r="L18" i="1"/>
  <c r="L21" i="1"/>
  <c r="L22" i="1"/>
  <c r="L23" i="1"/>
  <c r="L24" i="1"/>
  <c r="L25" i="1"/>
  <c r="F17" i="1" l="1"/>
  <c r="L11" i="1"/>
  <c r="L17" i="1" s="1"/>
  <c r="F27" i="1" l="1"/>
  <c r="L27" i="1" s="1"/>
  <c r="L20" i="1"/>
  <c r="L30" i="1" l="1"/>
  <c r="L32" i="1" s="1"/>
</calcChain>
</file>

<file path=xl/sharedStrings.xml><?xml version="1.0" encoding="utf-8"?>
<sst xmlns="http://schemas.openxmlformats.org/spreadsheetml/2006/main" count="136" uniqueCount="134">
  <si>
    <t>Totals</t>
  </si>
  <si>
    <t>Parking And Tolls</t>
  </si>
  <si>
    <t>Other (Rail Or Bus)</t>
  </si>
  <si>
    <t>Airfare</t>
  </si>
  <si>
    <t xml:space="preserve">TRANSPORTATION TOTAL </t>
  </si>
  <si>
    <t>Lodging</t>
  </si>
  <si>
    <t>LODGING &amp; MEALS SUBTOTAL</t>
  </si>
  <si>
    <t>Phone, Fax</t>
  </si>
  <si>
    <t xml:space="preserve">TOTAL PER DAY </t>
  </si>
  <si>
    <t>DATE</t>
  </si>
  <si>
    <t>PURPOSE OF TRIP</t>
  </si>
  <si>
    <t>SUMMARY</t>
  </si>
  <si>
    <t xml:space="preserve">TOTAL EXPENSES </t>
  </si>
  <si>
    <t xml:space="preserve">AMOUNT DUE EMPLOYEE </t>
  </si>
  <si>
    <t>PREPARED BY</t>
  </si>
  <si>
    <t>APPROVED BY</t>
  </si>
  <si>
    <t>Other</t>
  </si>
  <si>
    <t>Name:</t>
  </si>
  <si>
    <t>Mileage Rate:</t>
  </si>
  <si>
    <t xml:space="preserve">Taxi </t>
  </si>
  <si>
    <t>Baggage Fee</t>
  </si>
  <si>
    <t>Office Expense</t>
  </si>
  <si>
    <t>Miles Driven #</t>
  </si>
  <si>
    <t xml:space="preserve">Mileage Reimbursement $ </t>
  </si>
  <si>
    <t>Week Ending:</t>
  </si>
  <si>
    <t>Supervisor:</t>
  </si>
  <si>
    <t>Meals</t>
  </si>
  <si>
    <t>Address:</t>
  </si>
  <si>
    <t>Address Cont:</t>
  </si>
  <si>
    <t>Where:</t>
  </si>
  <si>
    <t>Bishop Appeal</t>
  </si>
  <si>
    <t>Bishop Sabbatical</t>
  </si>
  <si>
    <t>Diocesan Center</t>
  </si>
  <si>
    <t>Archives</t>
  </si>
  <si>
    <t>Chancellor</t>
  </si>
  <si>
    <t>Clergy Aid &amp; Rehabilitation</t>
  </si>
  <si>
    <t>Communications</t>
  </si>
  <si>
    <t>Deputies to General Convention</t>
  </si>
  <si>
    <t>Diocesan Altar Guild</t>
  </si>
  <si>
    <t>Diocesan Conventions</t>
  </si>
  <si>
    <t>Diocesan Council</t>
  </si>
  <si>
    <t>Ecumenical Relations</t>
  </si>
  <si>
    <t>Holy Monday</t>
  </si>
  <si>
    <t>Keyman Life Insurance</t>
  </si>
  <si>
    <t>Lambeth Conference</t>
  </si>
  <si>
    <t>Ordinations &amp; Special Services</t>
  </si>
  <si>
    <t>Province Seven Synod</t>
  </si>
  <si>
    <t>Safeguarding Policy</t>
  </si>
  <si>
    <t>Senior Ministries</t>
  </si>
  <si>
    <t>Vestry Academy</t>
  </si>
  <si>
    <t>Bishop's Office</t>
  </si>
  <si>
    <t>Canon to the Ordinary's Office</t>
  </si>
  <si>
    <t>Comptroller's Office</t>
  </si>
  <si>
    <t>Planned Giving Officer</t>
  </si>
  <si>
    <t>Congregational Support</t>
  </si>
  <si>
    <t>Oakerhater Celebration</t>
  </si>
  <si>
    <t>African American Missioner</t>
  </si>
  <si>
    <t>Congregational Development</t>
  </si>
  <si>
    <t>Hispanic Missioner</t>
  </si>
  <si>
    <t>Indian Missioner</t>
  </si>
  <si>
    <t>OSU Chaplaincy</t>
  </si>
  <si>
    <t>OU Chaplaincy</t>
  </si>
  <si>
    <t>Commission on Schools</t>
  </si>
  <si>
    <t>Bishop's Program Funds</t>
  </si>
  <si>
    <t>Acolyte Festival</t>
  </si>
  <si>
    <t>Altered</t>
  </si>
  <si>
    <t>Christian Formation</t>
  </si>
  <si>
    <t>Committee on Stewardship</t>
  </si>
  <si>
    <t>Confirmation Curriculum</t>
  </si>
  <si>
    <t>Cursillo</t>
  </si>
  <si>
    <t>Daughters of the King</t>
  </si>
  <si>
    <t>Education For Ministry</t>
  </si>
  <si>
    <t>Episcopal Youth Event</t>
  </si>
  <si>
    <t>Episcopal Youth Leadership Academy</t>
  </si>
  <si>
    <t>Girls' Weekend</t>
  </si>
  <si>
    <t>Guitar Weekend</t>
  </si>
  <si>
    <t>Happening</t>
  </si>
  <si>
    <t>Mission Camp</t>
  </si>
  <si>
    <t>National Acolyte Festival</t>
  </si>
  <si>
    <t>New Beginnings</t>
  </si>
  <si>
    <t>Peer Chaplaincy (Interns)</t>
  </si>
  <si>
    <t>St. Crispin's Conference Center</t>
  </si>
  <si>
    <t>Summer Camp</t>
  </si>
  <si>
    <t>Youth Board</t>
  </si>
  <si>
    <t>Aspirancy</t>
  </si>
  <si>
    <t>Bishop's Small Groups</t>
  </si>
  <si>
    <t>Clergy &amp; Spouses Meeting</t>
  </si>
  <si>
    <t>Clergy Conference</t>
  </si>
  <si>
    <t>Clergy Continuing Education</t>
  </si>
  <si>
    <t>Clergy Spouse Program</t>
  </si>
  <si>
    <t>Commission on Ministry</t>
  </si>
  <si>
    <t>Curacy</t>
  </si>
  <si>
    <t>Deacon Retreat</t>
  </si>
  <si>
    <t>IONA Deacon/Bi-Voc Training</t>
  </si>
  <si>
    <t>Seminarian Support</t>
  </si>
  <si>
    <t>Supplemental Insurance for Retired Clergy &amp; Spouses</t>
  </si>
  <si>
    <t>Episcopal Relief and Development Grant</t>
  </si>
  <si>
    <t>Grace Episcopal Church - Yukon</t>
  </si>
  <si>
    <t>Native American Scholars Grant</t>
  </si>
  <si>
    <t>St. Crispin's - In As Much Grant</t>
  </si>
  <si>
    <t>Common Investment Fund</t>
  </si>
  <si>
    <t>Alleluia Fund</t>
  </si>
  <si>
    <t>Bishop's Discretionary Fund</t>
  </si>
  <si>
    <t>Canon Discretionary</t>
  </si>
  <si>
    <t>St. Crispins Capital Campaign</t>
  </si>
  <si>
    <t>St. Simeon's Discretionary</t>
  </si>
  <si>
    <t>Tornado Relief Fund</t>
  </si>
  <si>
    <t>Companion Relationship</t>
  </si>
  <si>
    <t>Episcopal Relief &amp; Development</t>
  </si>
  <si>
    <t>Ardmore Village</t>
  </si>
  <si>
    <t>Bishop's Outreach</t>
  </si>
  <si>
    <t>Canterbury Living Center Chaplaincy</t>
  </si>
  <si>
    <t>Casady Religion Chair</t>
  </si>
  <si>
    <t>Casady School</t>
  </si>
  <si>
    <t>Commission on Prison Ministry</t>
  </si>
  <si>
    <t>Financial Aid to Students</t>
  </si>
  <si>
    <t>Holland Hall Religion Chair</t>
  </si>
  <si>
    <t>Holland Hall School</t>
  </si>
  <si>
    <t>Oak Hall School</t>
  </si>
  <si>
    <t>Oklahoma Council on Churches</t>
  </si>
  <si>
    <t>Oklahoma Council on Indian Ministry</t>
  </si>
  <si>
    <t>Roy Lytle Endowed Chair</t>
  </si>
  <si>
    <t>St. Simeon's Home</t>
  </si>
  <si>
    <t>The Episcopal Church</t>
  </si>
  <si>
    <t>Holy Land Trip</t>
  </si>
  <si>
    <t>Mind/ Body/ Spirit</t>
  </si>
  <si>
    <t>Reclaiming the Gospel of Peace</t>
  </si>
  <si>
    <t>Payroll Processing Services</t>
  </si>
  <si>
    <t>Mutual Monthly Support</t>
  </si>
  <si>
    <t xml:space="preserve">    Program: </t>
  </si>
  <si>
    <t xml:space="preserve">Fund:    </t>
  </si>
  <si>
    <r>
      <t xml:space="preserve">INSTRUCTIONS: Complete name, destination, week ending, fund name and supervisor. Week ending should be the last date of travel for the week.                                                                                               </t>
    </r>
    <r>
      <rPr>
        <b/>
        <u/>
        <sz val="10"/>
        <color rgb="FFFF0000"/>
        <rFont val="Arial"/>
        <family val="2"/>
      </rPr>
      <t>THE WEEK ENDING DATE MUST BE ENTERED INTO THE FORM TO AUTO-FILL DATES.</t>
    </r>
  </si>
  <si>
    <t>LESS ADVANCE</t>
  </si>
  <si>
    <t xml:space="preserve">2024 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</si>
</sst>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_)"/>
    <numFmt numFmtId="172" formatCode="&quot;$&quot;#,##0.00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0"/>
      <color rgb="FFFF0000"/>
      <name val="Arial"/>
      <family val="2"/>
    </font>
    <font>
      <b/>
      <sz val="22"/>
      <color indexed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1"/>
        <bgColor indexed="9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24" borderId="0" xfId="0" applyFont="1" applyFill="1" applyAlignment="1">
      <alignment horizontal="centerContinuous"/>
    </xf>
    <xf numFmtId="0" fontId="4" fillId="24" borderId="0" xfId="0" applyFont="1" applyFill="1"/>
    <xf numFmtId="0" fontId="2" fillId="27" borderId="18" xfId="0" applyFont="1" applyFill="1" applyBorder="1" applyProtection="1">
      <protection locked="0"/>
    </xf>
    <xf numFmtId="0" fontId="2" fillId="24" borderId="0" xfId="0" applyFont="1" applyFill="1"/>
    <xf numFmtId="0" fontId="4" fillId="24" borderId="0" xfId="0" applyFont="1" applyFill="1" applyAlignment="1">
      <alignment horizontal="centerContinuous"/>
    </xf>
    <xf numFmtId="0" fontId="2" fillId="27" borderId="0" xfId="0" applyFont="1" applyFill="1" applyProtection="1">
      <protection locked="0"/>
    </xf>
    <xf numFmtId="0" fontId="2" fillId="16" borderId="0" xfId="0" applyFont="1" applyFill="1"/>
    <xf numFmtId="0" fontId="6" fillId="24" borderId="0" xfId="0" applyFont="1" applyFill="1"/>
    <xf numFmtId="170" fontId="2" fillId="27" borderId="18" xfId="0" applyNumberFormat="1" applyFont="1" applyFill="1" applyBorder="1" applyProtection="1">
      <protection locked="0"/>
    </xf>
    <xf numFmtId="0" fontId="6" fillId="24" borderId="0" xfId="0" applyFont="1" applyFill="1" applyAlignment="1">
      <alignment horizontal="center"/>
    </xf>
    <xf numFmtId="0" fontId="17" fillId="24" borderId="0" xfId="0" applyFont="1" applyFill="1"/>
    <xf numFmtId="0" fontId="17" fillId="16" borderId="0" xfId="0" applyFont="1" applyFill="1"/>
    <xf numFmtId="0" fontId="17" fillId="24" borderId="0" xfId="0" applyFont="1" applyFill="1" applyAlignment="1">
      <alignment horizontal="centerContinuous"/>
    </xf>
    <xf numFmtId="0" fontId="1" fillId="24" borderId="0" xfId="0" applyFont="1" applyFill="1"/>
    <xf numFmtId="43" fontId="1" fillId="27" borderId="20" xfId="31" applyFont="1" applyFill="1" applyBorder="1" applyProtection="1">
      <protection locked="0"/>
    </xf>
    <xf numFmtId="43" fontId="1" fillId="27" borderId="19" xfId="31" applyFont="1" applyFill="1" applyBorder="1" applyProtection="1">
      <protection locked="0"/>
    </xf>
    <xf numFmtId="43" fontId="1" fillId="27" borderId="49" xfId="31" applyFont="1" applyFill="1" applyBorder="1" applyProtection="1">
      <protection locked="0"/>
    </xf>
    <xf numFmtId="43" fontId="1" fillId="27" borderId="44" xfId="31" applyFont="1" applyFill="1" applyBorder="1" applyProtection="1">
      <protection locked="0"/>
    </xf>
    <xf numFmtId="43" fontId="1" fillId="27" borderId="50" xfId="31" applyFont="1" applyFill="1" applyBorder="1" applyProtection="1">
      <protection locked="0"/>
    </xf>
    <xf numFmtId="43" fontId="1" fillId="27" borderId="46" xfId="31" applyFont="1" applyFill="1" applyBorder="1" applyProtection="1">
      <protection locked="0"/>
    </xf>
    <xf numFmtId="171" fontId="7" fillId="24" borderId="45" xfId="0" applyNumberFormat="1" applyFont="1" applyFill="1" applyBorder="1" applyAlignment="1">
      <alignment horizontal="center"/>
    </xf>
    <xf numFmtId="0" fontId="7" fillId="24" borderId="35" xfId="0" applyFont="1" applyFill="1" applyBorder="1"/>
    <xf numFmtId="172" fontId="5" fillId="28" borderId="60" xfId="0" applyNumberFormat="1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43" fontId="1" fillId="27" borderId="63" xfId="31" applyFont="1" applyFill="1" applyBorder="1" applyProtection="1">
      <protection locked="0"/>
    </xf>
    <xf numFmtId="43" fontId="1" fillId="27" borderId="64" xfId="31" applyFont="1" applyFill="1" applyBorder="1" applyProtection="1">
      <protection locked="0"/>
    </xf>
    <xf numFmtId="43" fontId="1" fillId="27" borderId="65" xfId="31" applyFont="1" applyFill="1" applyBorder="1" applyProtection="1">
      <protection locked="0"/>
    </xf>
    <xf numFmtId="43" fontId="1" fillId="27" borderId="66" xfId="31" applyFont="1" applyFill="1" applyBorder="1" applyProtection="1">
      <protection locked="0"/>
    </xf>
    <xf numFmtId="0" fontId="7" fillId="24" borderId="37" xfId="0" applyFont="1" applyFill="1" applyBorder="1"/>
    <xf numFmtId="0" fontId="1" fillId="24" borderId="8" xfId="0" applyFont="1" applyFill="1" applyBorder="1"/>
    <xf numFmtId="43" fontId="1" fillId="27" borderId="69" xfId="31" applyFont="1" applyFill="1" applyBorder="1" applyProtection="1">
      <protection locked="0"/>
    </xf>
    <xf numFmtId="43" fontId="1" fillId="27" borderId="70" xfId="31" applyFont="1" applyFill="1" applyBorder="1" applyProtection="1">
      <protection locked="0"/>
    </xf>
    <xf numFmtId="43" fontId="1" fillId="27" borderId="42" xfId="31" applyFont="1" applyFill="1" applyBorder="1" applyProtection="1">
      <protection locked="0"/>
    </xf>
    <xf numFmtId="43" fontId="1" fillId="27" borderId="71" xfId="31" applyFont="1" applyFill="1" applyBorder="1" applyProtection="1">
      <protection locked="0"/>
    </xf>
    <xf numFmtId="43" fontId="1" fillId="27" borderId="72" xfId="31" applyFont="1" applyFill="1" applyBorder="1" applyProtection="1">
      <protection locked="0"/>
    </xf>
    <xf numFmtId="43" fontId="1" fillId="30" borderId="22" xfId="31" applyFont="1" applyFill="1" applyBorder="1" applyProtection="1"/>
    <xf numFmtId="43" fontId="1" fillId="30" borderId="21" xfId="31" applyFont="1" applyFill="1" applyBorder="1" applyProtection="1"/>
    <xf numFmtId="43" fontId="1" fillId="30" borderId="68" xfId="31" applyFont="1" applyFill="1" applyBorder="1" applyProtection="1"/>
    <xf numFmtId="43" fontId="1" fillId="30" borderId="58" xfId="31" applyFont="1" applyFill="1" applyBorder="1" applyProtection="1"/>
    <xf numFmtId="43" fontId="1" fillId="30" borderId="23" xfId="31" applyFont="1" applyFill="1" applyBorder="1" applyProtection="1"/>
    <xf numFmtId="43" fontId="1" fillId="30" borderId="59" xfId="31" applyFont="1" applyFill="1" applyBorder="1" applyProtection="1"/>
    <xf numFmtId="43" fontId="1" fillId="30" borderId="74" xfId="31" applyFont="1" applyFill="1" applyBorder="1" applyProtection="1"/>
    <xf numFmtId="43" fontId="1" fillId="30" borderId="75" xfId="31" applyFont="1" applyFill="1" applyBorder="1" applyProtection="1"/>
    <xf numFmtId="43" fontId="1" fillId="30" borderId="76" xfId="31" applyFont="1" applyFill="1" applyBorder="1" applyProtection="1"/>
    <xf numFmtId="43" fontId="1" fillId="30" borderId="62" xfId="31" applyFont="1" applyFill="1" applyBorder="1" applyProtection="1"/>
    <xf numFmtId="43" fontId="1" fillId="30" borderId="77" xfId="31" applyFont="1" applyFill="1" applyBorder="1" applyProtection="1"/>
    <xf numFmtId="43" fontId="1" fillId="30" borderId="78" xfId="31" applyFont="1" applyFill="1" applyBorder="1" applyProtection="1"/>
    <xf numFmtId="43" fontId="1" fillId="30" borderId="61" xfId="31" applyFont="1" applyFill="1" applyBorder="1" applyProtection="1"/>
    <xf numFmtId="0" fontId="2" fillId="24" borderId="0" xfId="0" applyFont="1" applyFill="1" applyProtection="1"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Protection="1">
      <protection locked="0"/>
    </xf>
    <xf numFmtId="0" fontId="17" fillId="24" borderId="0" xfId="0" applyFont="1" applyFill="1" applyAlignment="1" applyProtection="1">
      <alignment horizontal="right"/>
      <protection locked="0"/>
    </xf>
    <xf numFmtId="0" fontId="17" fillId="24" borderId="0" xfId="0" applyFont="1" applyFill="1" applyAlignment="1" applyProtection="1">
      <alignment horizontal="right" wrapText="1"/>
      <protection locked="0"/>
    </xf>
    <xf numFmtId="170" fontId="2" fillId="27" borderId="43" xfId="0" applyNumberFormat="1" applyFont="1" applyFill="1" applyBorder="1" applyAlignment="1" applyProtection="1">
      <alignment horizontal="center"/>
      <protection locked="0"/>
    </xf>
    <xf numFmtId="43" fontId="1" fillId="27" borderId="79" xfId="31" applyFont="1" applyFill="1" applyBorder="1" applyProtection="1">
      <protection locked="0"/>
    </xf>
    <xf numFmtId="43" fontId="1" fillId="27" borderId="80" xfId="31" applyFont="1" applyFill="1" applyBorder="1" applyProtection="1">
      <protection locked="0"/>
    </xf>
    <xf numFmtId="43" fontId="1" fillId="27" borderId="81" xfId="31" applyFont="1" applyFill="1" applyBorder="1" applyProtection="1">
      <protection locked="0"/>
    </xf>
    <xf numFmtId="43" fontId="1" fillId="30" borderId="82" xfId="31" applyFont="1" applyFill="1" applyBorder="1" applyProtection="1"/>
    <xf numFmtId="43" fontId="1" fillId="29" borderId="62" xfId="31" applyFont="1" applyFill="1" applyBorder="1" applyProtection="1">
      <protection locked="0"/>
    </xf>
    <xf numFmtId="43" fontId="1" fillId="33" borderId="0" xfId="31" applyFont="1" applyFill="1" applyBorder="1" applyProtection="1"/>
    <xf numFmtId="43" fontId="1" fillId="33" borderId="0" xfId="31" applyFont="1" applyFill="1" applyBorder="1" applyAlignment="1" applyProtection="1">
      <alignment horizontal="centerContinuous"/>
    </xf>
    <xf numFmtId="40" fontId="1" fillId="27" borderId="51" xfId="0" applyNumberFormat="1" applyFont="1" applyFill="1" applyBorder="1" applyProtection="1">
      <protection locked="0"/>
    </xf>
    <xf numFmtId="40" fontId="1" fillId="27" borderId="48" xfId="0" applyNumberFormat="1" applyFont="1" applyFill="1" applyBorder="1" applyProtection="1">
      <protection locked="0"/>
    </xf>
    <xf numFmtId="40" fontId="1" fillId="27" borderId="67" xfId="0" applyNumberFormat="1" applyFont="1" applyFill="1" applyBorder="1" applyProtection="1">
      <protection locked="0"/>
    </xf>
    <xf numFmtId="40" fontId="1" fillId="30" borderId="73" xfId="0" applyNumberFormat="1" applyFont="1" applyFill="1" applyBorder="1"/>
    <xf numFmtId="0" fontId="7" fillId="24" borderId="23" xfId="0" applyFont="1" applyFill="1" applyBorder="1" applyAlignment="1">
      <alignment horizontal="center" vertical="center"/>
    </xf>
    <xf numFmtId="0" fontId="7" fillId="24" borderId="7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/>
    </xf>
    <xf numFmtId="0" fontId="7" fillId="24" borderId="7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8" fillId="0" borderId="0" xfId="53" applyAlignment="1" applyProtection="1">
      <alignment horizontal="center" vertical="center"/>
    </xf>
    <xf numFmtId="0" fontId="38" fillId="24" borderId="25" xfId="0" applyFont="1" applyFill="1" applyBorder="1" applyAlignment="1">
      <alignment horizontal="left" vertical="top"/>
    </xf>
    <xf numFmtId="0" fontId="38" fillId="24" borderId="26" xfId="0" applyFont="1" applyFill="1" applyBorder="1" applyAlignment="1">
      <alignment horizontal="left" vertical="top"/>
    </xf>
    <xf numFmtId="0" fontId="38" fillId="24" borderId="27" xfId="0" applyFont="1" applyFill="1" applyBorder="1" applyAlignment="1">
      <alignment horizontal="left" vertical="top"/>
    </xf>
    <xf numFmtId="0" fontId="38" fillId="24" borderId="28" xfId="0" applyFont="1" applyFill="1" applyBorder="1" applyAlignment="1">
      <alignment horizontal="left" vertical="top"/>
    </xf>
    <xf numFmtId="0" fontId="38" fillId="24" borderId="29" xfId="0" applyFont="1" applyFill="1" applyBorder="1" applyAlignment="1">
      <alignment horizontal="left" vertical="top"/>
    </xf>
    <xf numFmtId="0" fontId="38" fillId="24" borderId="30" xfId="0" applyFont="1" applyFill="1" applyBorder="1" applyAlignment="1">
      <alignment horizontal="left" vertical="top"/>
    </xf>
    <xf numFmtId="40" fontId="38" fillId="30" borderId="31" xfId="0" applyNumberFormat="1" applyFont="1" applyFill="1" applyBorder="1" applyAlignment="1">
      <alignment horizontal="center" vertical="top"/>
    </xf>
    <xf numFmtId="40" fontId="38" fillId="30" borderId="32" xfId="0" applyNumberFormat="1" applyFont="1" applyFill="1" applyBorder="1" applyAlignment="1">
      <alignment horizontal="center" vertical="top"/>
    </xf>
    <xf numFmtId="0" fontId="39" fillId="24" borderId="33" xfId="0" applyFont="1" applyFill="1" applyBorder="1" applyAlignment="1">
      <alignment horizontal="left" vertical="center"/>
    </xf>
    <xf numFmtId="0" fontId="39" fillId="24" borderId="6" xfId="0" applyFont="1" applyFill="1" applyBorder="1" applyAlignment="1">
      <alignment horizontal="left" vertical="center"/>
    </xf>
    <xf numFmtId="0" fontId="39" fillId="24" borderId="34" xfId="0" applyFont="1" applyFill="1" applyBorder="1" applyAlignment="1">
      <alignment horizontal="left" vertical="center"/>
    </xf>
    <xf numFmtId="0" fontId="39" fillId="24" borderId="35" xfId="0" applyFont="1" applyFill="1" applyBorder="1" applyAlignment="1">
      <alignment horizontal="left" vertical="center"/>
    </xf>
    <xf numFmtId="0" fontId="39" fillId="24" borderId="0" xfId="0" applyFont="1" applyFill="1" applyAlignment="1">
      <alignment horizontal="left" vertical="center"/>
    </xf>
    <xf numFmtId="0" fontId="39" fillId="24" borderId="36" xfId="0" applyFont="1" applyFill="1" applyBorder="1" applyAlignment="1">
      <alignment horizontal="left" vertical="center"/>
    </xf>
    <xf numFmtId="0" fontId="39" fillId="24" borderId="37" xfId="0" applyFont="1" applyFill="1" applyBorder="1" applyAlignment="1">
      <alignment horizontal="left" vertical="center"/>
    </xf>
    <xf numFmtId="0" fontId="39" fillId="24" borderId="8" xfId="0" applyFont="1" applyFill="1" applyBorder="1" applyAlignment="1">
      <alignment horizontal="left" vertical="center"/>
    </xf>
    <xf numFmtId="0" fontId="39" fillId="24" borderId="38" xfId="0" applyFont="1" applyFill="1" applyBorder="1" applyAlignment="1">
      <alignment horizontal="left" vertical="center"/>
    </xf>
    <xf numFmtId="40" fontId="40" fillId="31" borderId="39" xfId="0" applyNumberFormat="1" applyFont="1" applyFill="1" applyBorder="1" applyAlignment="1">
      <alignment horizontal="center" vertical="center"/>
    </xf>
    <xf numFmtId="40" fontId="40" fillId="31" borderId="40" xfId="0" applyNumberFormat="1" applyFont="1" applyFill="1" applyBorder="1" applyAlignment="1">
      <alignment horizontal="center" vertical="center"/>
    </xf>
    <xf numFmtId="40" fontId="40" fillId="31" borderId="41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 applyProtection="1">
      <alignment horizontal="left"/>
      <protection locked="0"/>
    </xf>
    <xf numFmtId="0" fontId="2" fillId="27" borderId="0" xfId="0" applyFont="1" applyFill="1" applyAlignment="1" applyProtection="1">
      <alignment horizontal="left"/>
      <protection locked="0"/>
    </xf>
    <xf numFmtId="0" fontId="2" fillId="27" borderId="42" xfId="0" applyFont="1" applyFill="1" applyBorder="1" applyAlignment="1" applyProtection="1">
      <alignment horizontal="left"/>
      <protection locked="0"/>
    </xf>
    <xf numFmtId="0" fontId="2" fillId="27" borderId="43" xfId="0" applyFont="1" applyFill="1" applyBorder="1" applyAlignment="1" applyProtection="1">
      <alignment horizontal="left"/>
      <protection locked="0"/>
    </xf>
    <xf numFmtId="0" fontId="1" fillId="27" borderId="37" xfId="0" applyFont="1" applyFill="1" applyBorder="1" applyAlignment="1">
      <alignment horizontal="left"/>
    </xf>
    <xf numFmtId="0" fontId="1" fillId="27" borderId="8" xfId="0" applyFont="1" applyFill="1" applyBorder="1" applyAlignment="1">
      <alignment horizontal="left"/>
    </xf>
    <xf numFmtId="0" fontId="1" fillId="27" borderId="38" xfId="0" applyFont="1" applyFill="1" applyBorder="1" applyAlignment="1">
      <alignment horizontal="left"/>
    </xf>
    <xf numFmtId="0" fontId="1" fillId="27" borderId="33" xfId="0" applyFont="1" applyFill="1" applyBorder="1" applyAlignment="1">
      <alignment horizontal="left"/>
    </xf>
    <xf numFmtId="0" fontId="1" fillId="27" borderId="6" xfId="0" applyFont="1" applyFill="1" applyBorder="1" applyAlignment="1">
      <alignment horizontal="left"/>
    </xf>
    <xf numFmtId="0" fontId="1" fillId="27" borderId="34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left"/>
    </xf>
    <xf numFmtId="0" fontId="7" fillId="24" borderId="7" xfId="0" applyFont="1" applyFill="1" applyBorder="1" applyAlignment="1">
      <alignment horizontal="left"/>
    </xf>
    <xf numFmtId="0" fontId="7" fillId="24" borderId="24" xfId="0" applyFont="1" applyFill="1" applyBorder="1" applyAlignment="1">
      <alignment horizontal="left"/>
    </xf>
    <xf numFmtId="0" fontId="1" fillId="27" borderId="35" xfId="0" applyFont="1" applyFill="1" applyBorder="1" applyAlignment="1">
      <alignment horizontal="left"/>
    </xf>
    <xf numFmtId="0" fontId="1" fillId="27" borderId="0" xfId="0" applyFont="1" applyFill="1" applyAlignment="1">
      <alignment horizontal="left"/>
    </xf>
    <xf numFmtId="0" fontId="1" fillId="27" borderId="36" xfId="0" applyFont="1" applyFill="1" applyBorder="1" applyAlignment="1">
      <alignment horizontal="left"/>
    </xf>
    <xf numFmtId="0" fontId="3" fillId="29" borderId="53" xfId="0" applyFont="1" applyFill="1" applyBorder="1" applyAlignment="1">
      <alignment horizontal="center" vertical="center"/>
    </xf>
    <xf numFmtId="0" fontId="3" fillId="29" borderId="52" xfId="0" applyFont="1" applyFill="1" applyBorder="1" applyAlignment="1">
      <alignment horizontal="center" vertical="center"/>
    </xf>
    <xf numFmtId="0" fontId="3" fillId="29" borderId="54" xfId="0" applyFont="1" applyFill="1" applyBorder="1" applyAlignment="1">
      <alignment horizontal="center" vertical="center"/>
    </xf>
    <xf numFmtId="0" fontId="3" fillId="29" borderId="55" xfId="0" applyFont="1" applyFill="1" applyBorder="1" applyAlignment="1">
      <alignment horizontal="center" vertical="center"/>
    </xf>
    <xf numFmtId="0" fontId="3" fillId="29" borderId="47" xfId="0" applyFont="1" applyFill="1" applyBorder="1" applyAlignment="1">
      <alignment horizontal="center" vertical="center"/>
    </xf>
    <xf numFmtId="0" fontId="3" fillId="29" borderId="56" xfId="0" applyFont="1" applyFill="1" applyBorder="1" applyAlignment="1">
      <alignment horizontal="center" vertical="center"/>
    </xf>
    <xf numFmtId="0" fontId="42" fillId="32" borderId="57" xfId="0" applyFont="1" applyFill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17" fillId="24" borderId="13" xfId="0" applyFont="1" applyFill="1" applyBorder="1" applyAlignment="1" applyProtection="1">
      <alignment horizontal="center"/>
      <protection locked="0"/>
    </xf>
    <xf numFmtId="0" fontId="7" fillId="27" borderId="0" xfId="0" applyFont="1" applyFill="1" applyAlignment="1">
      <alignment horizontal="left" vertical="top" wrapText="1"/>
    </xf>
    <xf numFmtId="0" fontId="7" fillId="24" borderId="59" xfId="0" applyFont="1" applyFill="1" applyBorder="1" applyAlignment="1">
      <alignment horizontal="left"/>
    </xf>
    <xf numFmtId="0" fontId="1" fillId="24" borderId="43" xfId="0" applyFont="1" applyFill="1" applyBorder="1" applyAlignment="1" applyProtection="1">
      <alignment horizontal="center"/>
      <protection locked="0"/>
    </xf>
    <xf numFmtId="0" fontId="17" fillId="24" borderId="43" xfId="0" applyFont="1" applyFill="1" applyBorder="1" applyAlignment="1" applyProtection="1">
      <alignment horizontal="center"/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_simple" xfId="31" xr:uid="{00000000-0005-0000-0000-00001E000000}"/>
    <cellStyle name="Comma0" xfId="32" xr:uid="{00000000-0005-0000-0000-00001F000000}"/>
    <cellStyle name="Currency0" xfId="33" xr:uid="{00000000-0005-0000-0000-000020000000}"/>
    <cellStyle name="DarkBlueOutline" xfId="34" xr:uid="{00000000-0005-0000-0000-000021000000}"/>
    <cellStyle name="DarkBlueOutlineYellow" xfId="35" xr:uid="{00000000-0005-0000-0000-000022000000}"/>
    <cellStyle name="Dat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Good" xfId="41" builtinId="26" customBuiltin="1"/>
    <cellStyle name="GRAY" xfId="42" xr:uid="{00000000-0005-0000-0000-000029000000}"/>
    <cellStyle name="Gross Margin" xfId="43" xr:uid="{00000000-0005-0000-0000-00002A000000}"/>
    <cellStyle name="header" xfId="44" xr:uid="{00000000-0005-0000-0000-00002B000000}"/>
    <cellStyle name="Header Total" xfId="45" xr:uid="{00000000-0005-0000-0000-00002C000000}"/>
    <cellStyle name="Header1" xfId="46" xr:uid="{00000000-0005-0000-0000-00002D000000}"/>
    <cellStyle name="Header2" xfId="47" xr:uid="{00000000-0005-0000-0000-00002E000000}"/>
    <cellStyle name="Header3" xfId="48" xr:uid="{00000000-0005-0000-0000-00002F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36000000}"/>
    <cellStyle name="Linked Cell" xfId="56" builtinId="24" customBuiltin="1"/>
    <cellStyle name="Major Total" xfId="57" xr:uid="{00000000-0005-0000-0000-000038000000}"/>
    <cellStyle name="Neutral" xfId="58" builtinId="28" customBuiltin="1"/>
    <cellStyle name="NonPrint_TemTitle" xfId="59" xr:uid="{00000000-0005-0000-0000-00003A000000}"/>
    <cellStyle name="Normal" xfId="0" builtinId="0"/>
    <cellStyle name="Normal 2" xfId="60" xr:uid="{00000000-0005-0000-0000-00003C000000}"/>
    <cellStyle name="NormalRed" xfId="61" xr:uid="{00000000-0005-0000-0000-00003D000000}"/>
    <cellStyle name="Note" xfId="62" builtinId="10" customBuiltin="1"/>
    <cellStyle name="Output" xfId="63" builtinId="21" customBuiltin="1"/>
    <cellStyle name="Percent.0" xfId="64" xr:uid="{00000000-0005-0000-0000-000040000000}"/>
    <cellStyle name="Percent.00" xfId="65" xr:uid="{00000000-0005-0000-0000-000041000000}"/>
    <cellStyle name="RED POSTED" xfId="66" xr:uid="{00000000-0005-0000-0000-000042000000}"/>
    <cellStyle name="Standard_Anpassen der Amortisation" xfId="67" xr:uid="{00000000-0005-0000-0000-000043000000}"/>
    <cellStyle name="Text_simple" xfId="68" xr:uid="{00000000-0005-0000-0000-000044000000}"/>
    <cellStyle name="Title" xfId="69" builtinId="15" customBuiltin="1"/>
    <cellStyle name="TmsRmn10BlueItalic" xfId="70" xr:uid="{00000000-0005-0000-0000-000046000000}"/>
    <cellStyle name="TmsRmn10Bold" xfId="71" xr:uid="{00000000-0005-0000-0000-000047000000}"/>
    <cellStyle name="Total" xfId="72" builtinId="25" customBuiltin="1"/>
    <cellStyle name="Währung [0]_Compiling Utility Macros" xfId="73" xr:uid="{00000000-0005-0000-0000-000049000000}"/>
    <cellStyle name="Währung_Compiling Utility Macros" xfId="74" xr:uid="{00000000-0005-0000-0000-00004A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3</xdr:col>
      <xdr:colOff>68580</xdr:colOff>
      <xdr:row>2</xdr:row>
      <xdr:rowOff>951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22860"/>
          <a:ext cx="1440180" cy="628649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</xdr:col>
      <xdr:colOff>91440</xdr:colOff>
      <xdr:row>0</xdr:row>
      <xdr:rowOff>15240</xdr:rowOff>
    </xdr:from>
    <xdr:to>
      <xdr:col>6</xdr:col>
      <xdr:colOff>1013460</xdr:colOff>
      <xdr:row>1</xdr:row>
      <xdr:rowOff>205740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7820" y="15240"/>
          <a:ext cx="394716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900" b="1">
              <a:solidFill>
                <a:schemeClr val="tx2"/>
              </a:solidFill>
            </a:rPr>
            <a:t>EPISCOPAL DIOCESE 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B1:M40"/>
  <sheetViews>
    <sheetView tabSelected="1" zoomScaleNormal="85" workbookViewId="0">
      <selection activeCell="F10" sqref="F10"/>
    </sheetView>
  </sheetViews>
  <sheetFormatPr defaultColWidth="9.140625" defaultRowHeight="12.75" x14ac:dyDescent="0.2"/>
  <cols>
    <col min="1" max="1" width="1.7109375" style="1" customWidth="1"/>
    <col min="2" max="2" width="8.85546875" style="1" customWidth="1"/>
    <col min="3" max="4" width="11.5703125" style="1" customWidth="1"/>
    <col min="5" max="5" width="14.85546875" style="1" customWidth="1"/>
    <col min="6" max="6" width="17.7109375" style="1" customWidth="1"/>
    <col min="7" max="11" width="14.85546875" style="1" customWidth="1"/>
    <col min="12" max="12" width="17.7109375" style="1" customWidth="1"/>
    <col min="13" max="13" width="4.7109375" style="1" customWidth="1"/>
    <col min="14" max="16384" width="9.140625" style="1"/>
  </cols>
  <sheetData>
    <row r="1" spans="2:13" ht="33.6" customHeight="1" thickTop="1" x14ac:dyDescent="0.2">
      <c r="B1" s="110"/>
      <c r="C1" s="111"/>
      <c r="D1" s="111"/>
      <c r="E1" s="111"/>
      <c r="F1" s="111"/>
      <c r="G1" s="112"/>
      <c r="H1" s="116" t="s">
        <v>133</v>
      </c>
      <c r="I1" s="117"/>
      <c r="J1" s="117"/>
      <c r="K1" s="117"/>
      <c r="L1" s="117"/>
    </row>
    <row r="2" spans="2:13" ht="18" customHeight="1" thickBot="1" x14ac:dyDescent="0.25">
      <c r="B2" s="113"/>
      <c r="C2" s="114"/>
      <c r="D2" s="114"/>
      <c r="E2" s="114"/>
      <c r="F2" s="114"/>
      <c r="G2" s="115"/>
      <c r="H2" s="116"/>
      <c r="I2" s="117"/>
      <c r="J2" s="117"/>
      <c r="K2" s="117"/>
      <c r="L2" s="117"/>
    </row>
    <row r="3" spans="2:13" ht="38.25" customHeight="1" thickTop="1" x14ac:dyDescent="0.2">
      <c r="B3" s="119" t="s">
        <v>131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3" ht="15.75" x14ac:dyDescent="0.25">
      <c r="B4" s="12" t="s">
        <v>17</v>
      </c>
      <c r="C4" s="121"/>
      <c r="D4" s="121"/>
      <c r="E4" s="50"/>
      <c r="F4" s="53" t="s">
        <v>27</v>
      </c>
      <c r="G4" s="122"/>
      <c r="H4" s="122"/>
      <c r="I4" s="122"/>
      <c r="J4" s="2"/>
      <c r="K4" s="2"/>
      <c r="L4" s="2"/>
    </row>
    <row r="5" spans="2:13" ht="15.75" x14ac:dyDescent="0.25">
      <c r="B5" s="12" t="s">
        <v>29</v>
      </c>
      <c r="C5" s="118"/>
      <c r="D5" s="118"/>
      <c r="E5" s="12"/>
      <c r="F5" s="53" t="s">
        <v>28</v>
      </c>
      <c r="G5" s="118"/>
      <c r="H5" s="118"/>
      <c r="I5" s="118"/>
      <c r="K5" s="14" t="s">
        <v>24</v>
      </c>
      <c r="L5" s="55"/>
    </row>
    <row r="6" spans="2:13" ht="16.149999999999999" customHeight="1" thickBot="1" x14ac:dyDescent="0.3">
      <c r="B6" s="3"/>
      <c r="C6" s="7"/>
      <c r="D6" s="5"/>
      <c r="E6" s="5"/>
      <c r="F6" s="54" t="s">
        <v>129</v>
      </c>
      <c r="G6" s="123"/>
      <c r="H6" s="123"/>
      <c r="I6" s="123"/>
      <c r="J6" s="6"/>
      <c r="K6" s="12" t="s">
        <v>25</v>
      </c>
      <c r="L6" s="51"/>
      <c r="M6" s="5"/>
    </row>
    <row r="7" spans="2:13" ht="17.25" thickTop="1" thickBot="1" x14ac:dyDescent="0.3">
      <c r="B7" s="13" t="s">
        <v>18</v>
      </c>
      <c r="C7" s="8"/>
      <c r="D7" s="24">
        <v>0.67</v>
      </c>
      <c r="E7" s="5"/>
      <c r="F7" s="54" t="s">
        <v>130</v>
      </c>
      <c r="G7" s="124"/>
      <c r="H7" s="124"/>
      <c r="I7" s="124"/>
    </row>
    <row r="8" spans="2:13" ht="14.25" thickTop="1" thickBo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13.5" thickBot="1" x14ac:dyDescent="0.25">
      <c r="B9" s="104" t="s">
        <v>9</v>
      </c>
      <c r="C9" s="105"/>
      <c r="D9" s="120"/>
      <c r="E9" s="22" t="str">
        <f t="shared" ref="E9:J9" si="0">IF(SUM(F9),F9-1,"")</f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>IF(L5,L5,"")</f>
        <v/>
      </c>
      <c r="L9" s="25" t="s">
        <v>0</v>
      </c>
    </row>
    <row r="10" spans="2:13" ht="13.5" thickBot="1" x14ac:dyDescent="0.25">
      <c r="B10" s="101" t="s">
        <v>22</v>
      </c>
      <c r="C10" s="102"/>
      <c r="D10" s="103"/>
      <c r="E10" s="63">
        <v>0</v>
      </c>
      <c r="F10" s="64"/>
      <c r="G10" s="64"/>
      <c r="H10" s="64"/>
      <c r="I10" s="64"/>
      <c r="J10" s="64"/>
      <c r="K10" s="65"/>
      <c r="L10" s="66" t="str">
        <f t="shared" ref="L10:L18" si="1">IF(SUM(E10:K10),SUM(E10:K10),"")</f>
        <v/>
      </c>
    </row>
    <row r="11" spans="2:13" ht="13.5" thickTop="1" x14ac:dyDescent="0.2">
      <c r="B11" s="107" t="s">
        <v>23</v>
      </c>
      <c r="C11" s="108"/>
      <c r="D11" s="109"/>
      <c r="E11" s="37" t="str">
        <f>IF(E10,ROUND(+'Expense Report'!D7*E10,2),"")</f>
        <v/>
      </c>
      <c r="F11" s="38" t="str">
        <f>IF(F10,ROUND(++'Expense Report'!D7*F10,2),"")</f>
        <v/>
      </c>
      <c r="G11" s="38" t="str">
        <f>IF(G10,ROUND(++'Expense Report'!D7*G10,2),"")</f>
        <v/>
      </c>
      <c r="H11" s="38" t="str">
        <f>IF(H10,ROUND(++'Expense Report'!D7*H10,2),"")</f>
        <v/>
      </c>
      <c r="I11" s="38" t="str">
        <f>IF(I10,ROUND(++'Expense Report'!D7*I10,2),"")</f>
        <v/>
      </c>
      <c r="J11" s="38" t="str">
        <f>IF(J10,ROUND(++'Expense Report'!D7*J10,2),"")</f>
        <v/>
      </c>
      <c r="K11" s="39" t="str">
        <f>IF(K10,ROUND(++'Expense Report'!D7*K10,2),"")</f>
        <v/>
      </c>
      <c r="L11" s="43" t="str">
        <f t="shared" si="1"/>
        <v/>
      </c>
    </row>
    <row r="12" spans="2:13" x14ac:dyDescent="0.2">
      <c r="B12" s="107" t="s">
        <v>1</v>
      </c>
      <c r="C12" s="108"/>
      <c r="D12" s="109"/>
      <c r="E12" s="16"/>
      <c r="F12" s="17"/>
      <c r="G12" s="17"/>
      <c r="H12" s="17"/>
      <c r="I12" s="17"/>
      <c r="J12" s="17"/>
      <c r="K12" s="32"/>
      <c r="L12" s="44" t="str">
        <f t="shared" si="1"/>
        <v/>
      </c>
    </row>
    <row r="13" spans="2:13" x14ac:dyDescent="0.2">
      <c r="B13" s="107" t="s">
        <v>20</v>
      </c>
      <c r="C13" s="108"/>
      <c r="D13" s="109"/>
      <c r="E13" s="16"/>
      <c r="F13" s="17"/>
      <c r="G13" s="17"/>
      <c r="H13" s="17"/>
      <c r="I13" s="17"/>
      <c r="J13" s="17"/>
      <c r="K13" s="32"/>
      <c r="L13" s="44" t="str">
        <f t="shared" si="1"/>
        <v/>
      </c>
    </row>
    <row r="14" spans="2:13" x14ac:dyDescent="0.2">
      <c r="B14" s="107" t="s">
        <v>19</v>
      </c>
      <c r="C14" s="108"/>
      <c r="D14" s="109"/>
      <c r="E14" s="16"/>
      <c r="F14" s="17"/>
      <c r="G14" s="17"/>
      <c r="H14" s="17"/>
      <c r="I14" s="17"/>
      <c r="J14" s="17"/>
      <c r="K14" s="32"/>
      <c r="L14" s="44" t="str">
        <f t="shared" si="1"/>
        <v/>
      </c>
    </row>
    <row r="15" spans="2:13" x14ac:dyDescent="0.2">
      <c r="B15" s="107" t="s">
        <v>2</v>
      </c>
      <c r="C15" s="108"/>
      <c r="D15" s="109"/>
      <c r="E15" s="16"/>
      <c r="F15" s="17"/>
      <c r="G15" s="17"/>
      <c r="H15" s="17"/>
      <c r="I15" s="17"/>
      <c r="J15" s="17"/>
      <c r="K15" s="32"/>
      <c r="L15" s="44" t="str">
        <f t="shared" si="1"/>
        <v/>
      </c>
    </row>
    <row r="16" spans="2:13" ht="13.5" thickBot="1" x14ac:dyDescent="0.25">
      <c r="B16" s="98" t="s">
        <v>3</v>
      </c>
      <c r="C16" s="99"/>
      <c r="D16" s="100"/>
      <c r="E16" s="18"/>
      <c r="F16" s="19"/>
      <c r="G16" s="19"/>
      <c r="H16" s="19"/>
      <c r="I16" s="19"/>
      <c r="J16" s="19"/>
      <c r="K16" s="33"/>
      <c r="L16" s="45" t="str">
        <f t="shared" si="1"/>
        <v/>
      </c>
    </row>
    <row r="17" spans="2:12" ht="13.5" thickBot="1" x14ac:dyDescent="0.25">
      <c r="B17" s="23" t="s">
        <v>4</v>
      </c>
      <c r="C17" s="15"/>
      <c r="D17" s="15"/>
      <c r="E17" s="40" t="str">
        <f t="shared" ref="E17:L17" si="2">IF(SUM(E11:E16),SUM(E11:E16),"")</f>
        <v/>
      </c>
      <c r="F17" s="40" t="str">
        <f t="shared" si="2"/>
        <v/>
      </c>
      <c r="G17" s="40" t="str">
        <f t="shared" si="2"/>
        <v/>
      </c>
      <c r="H17" s="40" t="str">
        <f t="shared" si="2"/>
        <v/>
      </c>
      <c r="I17" s="40" t="str">
        <f t="shared" si="2"/>
        <v/>
      </c>
      <c r="J17" s="40" t="str">
        <f t="shared" si="2"/>
        <v/>
      </c>
      <c r="K17" s="41" t="str">
        <f t="shared" si="2"/>
        <v/>
      </c>
      <c r="L17" s="46" t="str">
        <f t="shared" si="2"/>
        <v/>
      </c>
    </row>
    <row r="18" spans="2:12" x14ac:dyDescent="0.2">
      <c r="B18" s="101" t="s">
        <v>5</v>
      </c>
      <c r="C18" s="102"/>
      <c r="D18" s="103"/>
      <c r="E18" s="28"/>
      <c r="F18" s="26"/>
      <c r="G18" s="26"/>
      <c r="H18" s="26"/>
      <c r="I18" s="26"/>
      <c r="J18" s="26"/>
      <c r="K18" s="34"/>
      <c r="L18" s="47" t="str">
        <f t="shared" si="1"/>
        <v/>
      </c>
    </row>
    <row r="19" spans="2:12" ht="13.5" thickBot="1" x14ac:dyDescent="0.25">
      <c r="B19" s="98" t="s">
        <v>26</v>
      </c>
      <c r="C19" s="99"/>
      <c r="D19" s="100"/>
      <c r="E19" s="29"/>
      <c r="F19" s="27"/>
      <c r="G19" s="27"/>
      <c r="H19" s="27"/>
      <c r="I19" s="27"/>
      <c r="J19" s="27"/>
      <c r="K19" s="35"/>
      <c r="L19" s="48" t="str">
        <f t="shared" ref="L19" si="3">IF(SUM(E19:K19),SUM(E19:K19),"")</f>
        <v/>
      </c>
    </row>
    <row r="20" spans="2:12" ht="13.5" thickBot="1" x14ac:dyDescent="0.25">
      <c r="B20" s="30" t="s">
        <v>6</v>
      </c>
      <c r="C20" s="31"/>
      <c r="D20" s="31"/>
      <c r="E20" s="40">
        <f>SUM(E18:E19)</f>
        <v>0</v>
      </c>
      <c r="F20" s="40">
        <f t="shared" ref="F20:L20" si="4">SUM(F18:F19)</f>
        <v>0</v>
      </c>
      <c r="G20" s="40">
        <f t="shared" si="4"/>
        <v>0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1">
        <f t="shared" si="4"/>
        <v>0</v>
      </c>
      <c r="L20" s="46">
        <f t="shared" si="4"/>
        <v>0</v>
      </c>
    </row>
    <row r="21" spans="2:12" x14ac:dyDescent="0.2">
      <c r="B21" s="101" t="s">
        <v>21</v>
      </c>
      <c r="C21" s="102"/>
      <c r="D21" s="103"/>
      <c r="E21" s="20"/>
      <c r="F21" s="21"/>
      <c r="G21" s="21"/>
      <c r="H21" s="21"/>
      <c r="I21" s="21"/>
      <c r="J21" s="21"/>
      <c r="K21" s="36"/>
      <c r="L21" s="49" t="str">
        <f t="shared" ref="L21:L25" si="5">IF(SUM(E21:K21),SUM(E21:K21),"")</f>
        <v/>
      </c>
    </row>
    <row r="22" spans="2:12" x14ac:dyDescent="0.2">
      <c r="B22" s="107" t="s">
        <v>7</v>
      </c>
      <c r="C22" s="108"/>
      <c r="D22" s="109"/>
      <c r="E22" s="16"/>
      <c r="F22" s="17"/>
      <c r="G22" s="17"/>
      <c r="H22" s="17"/>
      <c r="I22" s="17"/>
      <c r="J22" s="17"/>
      <c r="K22" s="32"/>
      <c r="L22" s="44" t="str">
        <f t="shared" si="5"/>
        <v/>
      </c>
    </row>
    <row r="23" spans="2:12" x14ac:dyDescent="0.2">
      <c r="B23" s="107" t="s">
        <v>16</v>
      </c>
      <c r="C23" s="108"/>
      <c r="D23" s="109"/>
      <c r="E23" s="16"/>
      <c r="F23" s="17">
        <v>0</v>
      </c>
      <c r="G23" s="17"/>
      <c r="H23" s="17"/>
      <c r="I23" s="17"/>
      <c r="J23" s="17"/>
      <c r="K23" s="32"/>
      <c r="L23" s="44" t="str">
        <f t="shared" si="5"/>
        <v/>
      </c>
    </row>
    <row r="24" spans="2:12" x14ac:dyDescent="0.2">
      <c r="B24" s="107"/>
      <c r="C24" s="108"/>
      <c r="D24" s="109"/>
      <c r="E24" s="16"/>
      <c r="F24" s="17">
        <v>0</v>
      </c>
      <c r="G24" s="17"/>
      <c r="H24" s="17"/>
      <c r="I24" s="17"/>
      <c r="J24" s="17"/>
      <c r="K24" s="32"/>
      <c r="L24" s="44" t="str">
        <f t="shared" si="5"/>
        <v/>
      </c>
    </row>
    <row r="25" spans="2:12" ht="13.5" thickBot="1" x14ac:dyDescent="0.25">
      <c r="B25" s="107"/>
      <c r="C25" s="108"/>
      <c r="D25" s="109"/>
      <c r="E25" s="56"/>
      <c r="F25" s="57">
        <v>0</v>
      </c>
      <c r="G25" s="57"/>
      <c r="H25" s="57"/>
      <c r="I25" s="57"/>
      <c r="J25" s="57"/>
      <c r="K25" s="58"/>
      <c r="L25" s="59" t="str">
        <f t="shared" si="5"/>
        <v/>
      </c>
    </row>
    <row r="26" spans="2:12" ht="13.5" thickBot="1" x14ac:dyDescent="0.25">
      <c r="B26" s="104" t="s">
        <v>132</v>
      </c>
      <c r="C26" s="105"/>
      <c r="D26" s="106"/>
      <c r="E26" s="61"/>
      <c r="F26" s="62"/>
      <c r="G26" s="62"/>
      <c r="H26" s="62"/>
      <c r="I26" s="61"/>
      <c r="J26" s="61"/>
      <c r="K26" s="61"/>
      <c r="L26" s="60"/>
    </row>
    <row r="27" spans="2:12" ht="13.5" thickBot="1" x14ac:dyDescent="0.25">
      <c r="B27" s="104" t="s">
        <v>8</v>
      </c>
      <c r="C27" s="105"/>
      <c r="D27" s="106"/>
      <c r="E27" s="42">
        <f>SUM(E17,E20,E21:E25)</f>
        <v>0</v>
      </c>
      <c r="F27" s="42">
        <f>SUM(F17,F20,F21:F25)</f>
        <v>0</v>
      </c>
      <c r="G27" s="42">
        <f>SUM(G17,G20,G21:G25)</f>
        <v>0</v>
      </c>
      <c r="H27" s="42">
        <f>SUM(H17,H20,H21:H25)</f>
        <v>0</v>
      </c>
      <c r="I27" s="42">
        <f>SUM(I17,I20,I21:I25)</f>
        <v>0</v>
      </c>
      <c r="J27" s="42">
        <f t="shared" ref="J27" si="6">SUM(J17,J20,J21:J23)</f>
        <v>0</v>
      </c>
      <c r="K27" s="42">
        <f>SUM(K17,K20,K21:K25)</f>
        <v>0</v>
      </c>
      <c r="L27" s="46">
        <f>SUM(E27:K27)-L26</f>
        <v>0</v>
      </c>
    </row>
    <row r="28" spans="2:12" ht="13.5" thickBo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3.5" thickBot="1" x14ac:dyDescent="0.25">
      <c r="B29" s="67" t="s">
        <v>10</v>
      </c>
      <c r="C29" s="68"/>
      <c r="D29" s="68"/>
      <c r="E29" s="68"/>
      <c r="F29" s="68"/>
      <c r="G29" s="68"/>
      <c r="H29" s="69"/>
      <c r="I29" s="70" t="s">
        <v>11</v>
      </c>
      <c r="J29" s="71"/>
      <c r="K29" s="71"/>
      <c r="L29" s="72"/>
    </row>
    <row r="30" spans="2:12" x14ac:dyDescent="0.2">
      <c r="B30" s="94"/>
      <c r="C30" s="95"/>
      <c r="D30" s="95"/>
      <c r="E30" s="95"/>
      <c r="F30" s="95"/>
      <c r="G30" s="95"/>
      <c r="H30" s="95"/>
      <c r="I30" s="74" t="s">
        <v>12</v>
      </c>
      <c r="J30" s="75"/>
      <c r="K30" s="76"/>
      <c r="L30" s="80">
        <f>L27</f>
        <v>0</v>
      </c>
    </row>
    <row r="31" spans="2:12" ht="13.5" thickBot="1" x14ac:dyDescent="0.25">
      <c r="B31" s="94"/>
      <c r="C31" s="95"/>
      <c r="D31" s="95"/>
      <c r="E31" s="95"/>
      <c r="F31" s="95"/>
      <c r="G31" s="95"/>
      <c r="H31" s="95"/>
      <c r="I31" s="77"/>
      <c r="J31" s="78"/>
      <c r="K31" s="79"/>
      <c r="L31" s="81"/>
    </row>
    <row r="32" spans="2:12" x14ac:dyDescent="0.2">
      <c r="B32" s="94"/>
      <c r="C32" s="95"/>
      <c r="D32" s="95"/>
      <c r="E32" s="95"/>
      <c r="F32" s="95"/>
      <c r="G32" s="95"/>
      <c r="H32" s="95"/>
      <c r="I32" s="82" t="s">
        <v>13</v>
      </c>
      <c r="J32" s="83"/>
      <c r="K32" s="84"/>
      <c r="L32" s="91">
        <f>L30</f>
        <v>0</v>
      </c>
    </row>
    <row r="33" spans="2:12" x14ac:dyDescent="0.2">
      <c r="B33" s="94"/>
      <c r="C33" s="95"/>
      <c r="D33" s="95"/>
      <c r="E33" s="95"/>
      <c r="F33" s="95"/>
      <c r="G33" s="95"/>
      <c r="H33" s="95"/>
      <c r="I33" s="85"/>
      <c r="J33" s="86"/>
      <c r="K33" s="87"/>
      <c r="L33" s="92"/>
    </row>
    <row r="34" spans="2:12" ht="13.5" thickBot="1" x14ac:dyDescent="0.25">
      <c r="B34" s="96"/>
      <c r="C34" s="97"/>
      <c r="D34" s="97"/>
      <c r="E34" s="97"/>
      <c r="F34" s="97"/>
      <c r="G34" s="97"/>
      <c r="H34" s="97"/>
      <c r="I34" s="88"/>
      <c r="J34" s="89"/>
      <c r="K34" s="90"/>
      <c r="L34" s="93"/>
    </row>
    <row r="35" spans="2:12" ht="12.9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20.45" customHeight="1" x14ac:dyDescent="0.2">
      <c r="B36" s="4"/>
      <c r="C36" s="52"/>
      <c r="D36" s="52"/>
      <c r="E36" s="52"/>
      <c r="F36" s="10"/>
      <c r="G36" s="5"/>
      <c r="H36" s="4"/>
      <c r="I36" s="52"/>
      <c r="J36" s="52"/>
      <c r="K36" s="52"/>
      <c r="L36" s="10"/>
    </row>
    <row r="37" spans="2:12" ht="13.15" customHeight="1" x14ac:dyDescent="0.2">
      <c r="B37" s="9" t="s">
        <v>14</v>
      </c>
      <c r="C37" s="5"/>
      <c r="D37" s="5"/>
      <c r="E37" s="5"/>
      <c r="F37" s="11" t="s">
        <v>9</v>
      </c>
      <c r="G37" s="5"/>
      <c r="H37" s="9" t="s">
        <v>15</v>
      </c>
      <c r="I37" s="5"/>
      <c r="J37" s="5"/>
      <c r="K37" s="5"/>
      <c r="L37" s="11" t="s">
        <v>9</v>
      </c>
    </row>
    <row r="38" spans="2:12" ht="13.15" customHeight="1" x14ac:dyDescent="0.2"/>
    <row r="39" spans="2:12" ht="13.15" customHeight="1" x14ac:dyDescent="0.2"/>
    <row r="40" spans="2:12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</sheetData>
  <sheetProtection algorithmName="SHA-512" hashValue="U/QN8rLsR+5OBXnhSdLyjv1D+l8Ej/g9CIoLdXUL+iFnEyPaGZvotQkNdDNMgAncIYnwIohSkNc4qF3HxokIAg==" saltValue="G2XxN1UuscQjUkw6HMPVjw==" spinCount="100000" sheet="1" selectLockedCells="1"/>
  <mergeCells count="38">
    <mergeCell ref="B15:D15"/>
    <mergeCell ref="B1:G2"/>
    <mergeCell ref="H1:L2"/>
    <mergeCell ref="B10:D10"/>
    <mergeCell ref="B11:D11"/>
    <mergeCell ref="C5:D5"/>
    <mergeCell ref="B3:L3"/>
    <mergeCell ref="B9:D9"/>
    <mergeCell ref="C4:D4"/>
    <mergeCell ref="G4:I4"/>
    <mergeCell ref="G5:I5"/>
    <mergeCell ref="G6:I6"/>
    <mergeCell ref="G7:I7"/>
    <mergeCell ref="B12:D12"/>
    <mergeCell ref="B13:D13"/>
    <mergeCell ref="B14:D14"/>
    <mergeCell ref="B16:D16"/>
    <mergeCell ref="B18:D18"/>
    <mergeCell ref="B19:D19"/>
    <mergeCell ref="B27:D27"/>
    <mergeCell ref="B22:D22"/>
    <mergeCell ref="B26:D26"/>
    <mergeCell ref="B23:D23"/>
    <mergeCell ref="B24:D24"/>
    <mergeCell ref="B25:D25"/>
    <mergeCell ref="B21:D21"/>
    <mergeCell ref="B29:H29"/>
    <mergeCell ref="I29:L29"/>
    <mergeCell ref="B40:L40"/>
    <mergeCell ref="I30:K31"/>
    <mergeCell ref="L30:L31"/>
    <mergeCell ref="I32:K34"/>
    <mergeCell ref="L32:L34"/>
    <mergeCell ref="B30:H30"/>
    <mergeCell ref="B31:H31"/>
    <mergeCell ref="B32:H32"/>
    <mergeCell ref="B33:H33"/>
    <mergeCell ref="B34:H3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86" orientation="landscape" horizontalDpi="4294967294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Sheet1!$A$1:$A$99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9"/>
  <sheetViews>
    <sheetView topLeftCell="A68" workbookViewId="0">
      <selection activeCell="C19" sqref="C19"/>
    </sheetView>
  </sheetViews>
  <sheetFormatPr defaultRowHeight="12.75" x14ac:dyDescent="0.2"/>
  <cols>
    <col min="1" max="1" width="45.7109375" bestFit="1" customWidth="1"/>
  </cols>
  <sheetData>
    <row r="1" spans="1:1" x14ac:dyDescent="0.2">
      <c r="A1" t="s">
        <v>64</v>
      </c>
    </row>
    <row r="2" spans="1:1" x14ac:dyDescent="0.2">
      <c r="A2" t="s">
        <v>56</v>
      </c>
    </row>
    <row r="3" spans="1:1" x14ac:dyDescent="0.2">
      <c r="A3" t="s">
        <v>101</v>
      </c>
    </row>
    <row r="4" spans="1:1" x14ac:dyDescent="0.2">
      <c r="A4" t="s">
        <v>65</v>
      </c>
    </row>
    <row r="5" spans="1:1" x14ac:dyDescent="0.2">
      <c r="A5" t="s">
        <v>33</v>
      </c>
    </row>
    <row r="6" spans="1:1" x14ac:dyDescent="0.2">
      <c r="A6" t="s">
        <v>109</v>
      </c>
    </row>
    <row r="7" spans="1:1" x14ac:dyDescent="0.2">
      <c r="A7" t="s">
        <v>84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102</v>
      </c>
    </row>
    <row r="11" spans="1:1" x14ac:dyDescent="0.2">
      <c r="A11" t="s">
        <v>50</v>
      </c>
    </row>
    <row r="12" spans="1:1" x14ac:dyDescent="0.2">
      <c r="A12" t="s">
        <v>110</v>
      </c>
    </row>
    <row r="13" spans="1:1" x14ac:dyDescent="0.2">
      <c r="A13" t="s">
        <v>63</v>
      </c>
    </row>
    <row r="14" spans="1:1" x14ac:dyDescent="0.2">
      <c r="A14" t="s">
        <v>85</v>
      </c>
    </row>
    <row r="15" spans="1:1" x14ac:dyDescent="0.2">
      <c r="A15" t="s">
        <v>103</v>
      </c>
    </row>
    <row r="16" spans="1:1" x14ac:dyDescent="0.2">
      <c r="A16" t="s">
        <v>51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34</v>
      </c>
    </row>
    <row r="21" spans="1:1" x14ac:dyDescent="0.2">
      <c r="A21" t="s">
        <v>66</v>
      </c>
    </row>
    <row r="22" spans="1:1" x14ac:dyDescent="0.2">
      <c r="A22" t="s">
        <v>86</v>
      </c>
    </row>
    <row r="23" spans="1:1" x14ac:dyDescent="0.2">
      <c r="A23" t="s">
        <v>35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114</v>
      </c>
    </row>
    <row r="29" spans="1:1" x14ac:dyDescent="0.2">
      <c r="A29" t="s">
        <v>62</v>
      </c>
    </row>
    <row r="30" spans="1:1" x14ac:dyDescent="0.2">
      <c r="A30" t="s">
        <v>67</v>
      </c>
    </row>
    <row r="31" spans="1:1" x14ac:dyDescent="0.2">
      <c r="A31" t="s">
        <v>100</v>
      </c>
    </row>
    <row r="32" spans="1:1" x14ac:dyDescent="0.2">
      <c r="A32" t="s">
        <v>36</v>
      </c>
    </row>
    <row r="33" spans="1:1" x14ac:dyDescent="0.2">
      <c r="A33" t="s">
        <v>107</v>
      </c>
    </row>
    <row r="34" spans="1:1" x14ac:dyDescent="0.2">
      <c r="A34" t="s">
        <v>52</v>
      </c>
    </row>
    <row r="35" spans="1:1" x14ac:dyDescent="0.2">
      <c r="A35" t="s">
        <v>68</v>
      </c>
    </row>
    <row r="36" spans="1:1" x14ac:dyDescent="0.2">
      <c r="A36" t="s">
        <v>57</v>
      </c>
    </row>
    <row r="37" spans="1:1" x14ac:dyDescent="0.2">
      <c r="A37" t="s">
        <v>54</v>
      </c>
    </row>
    <row r="38" spans="1:1" x14ac:dyDescent="0.2">
      <c r="A38" t="s">
        <v>91</v>
      </c>
    </row>
    <row r="39" spans="1:1" x14ac:dyDescent="0.2">
      <c r="A39" t="s">
        <v>69</v>
      </c>
    </row>
    <row r="40" spans="1:1" x14ac:dyDescent="0.2">
      <c r="A40" t="s">
        <v>70</v>
      </c>
    </row>
    <row r="41" spans="1:1" x14ac:dyDescent="0.2">
      <c r="A41" t="s">
        <v>92</v>
      </c>
    </row>
    <row r="42" spans="1:1" x14ac:dyDescent="0.2">
      <c r="A42" t="s">
        <v>37</v>
      </c>
    </row>
    <row r="43" spans="1:1" x14ac:dyDescent="0.2">
      <c r="A43" t="s">
        <v>38</v>
      </c>
    </row>
    <row r="44" spans="1:1" x14ac:dyDescent="0.2">
      <c r="A44" t="s">
        <v>32</v>
      </c>
    </row>
    <row r="45" spans="1:1" x14ac:dyDescent="0.2">
      <c r="A45" t="s">
        <v>39</v>
      </c>
    </row>
    <row r="46" spans="1:1" x14ac:dyDescent="0.2">
      <c r="A46" t="s">
        <v>40</v>
      </c>
    </row>
    <row r="47" spans="1:1" x14ac:dyDescent="0.2">
      <c r="A47" t="s">
        <v>41</v>
      </c>
    </row>
    <row r="48" spans="1:1" x14ac:dyDescent="0.2">
      <c r="A48" t="s">
        <v>71</v>
      </c>
    </row>
    <row r="49" spans="1:1" x14ac:dyDescent="0.2">
      <c r="A49" t="s">
        <v>108</v>
      </c>
    </row>
    <row r="50" spans="1:1" x14ac:dyDescent="0.2">
      <c r="A50" t="s">
        <v>96</v>
      </c>
    </row>
    <row r="51" spans="1:1" x14ac:dyDescent="0.2">
      <c r="A51" t="s">
        <v>72</v>
      </c>
    </row>
    <row r="52" spans="1:1" x14ac:dyDescent="0.2">
      <c r="A52" t="s">
        <v>73</v>
      </c>
    </row>
    <row r="53" spans="1:1" x14ac:dyDescent="0.2">
      <c r="A53" t="s">
        <v>115</v>
      </c>
    </row>
    <row r="54" spans="1:1" x14ac:dyDescent="0.2">
      <c r="A54" t="s">
        <v>74</v>
      </c>
    </row>
    <row r="55" spans="1:1" x14ac:dyDescent="0.2">
      <c r="A55" t="s">
        <v>97</v>
      </c>
    </row>
    <row r="56" spans="1:1" x14ac:dyDescent="0.2">
      <c r="A56" t="s">
        <v>75</v>
      </c>
    </row>
    <row r="57" spans="1:1" x14ac:dyDescent="0.2">
      <c r="A57" t="s">
        <v>76</v>
      </c>
    </row>
    <row r="58" spans="1:1" x14ac:dyDescent="0.2">
      <c r="A58" t="s">
        <v>58</v>
      </c>
    </row>
    <row r="59" spans="1:1" x14ac:dyDescent="0.2">
      <c r="A59" t="s">
        <v>116</v>
      </c>
    </row>
    <row r="60" spans="1:1" x14ac:dyDescent="0.2">
      <c r="A60" t="s">
        <v>117</v>
      </c>
    </row>
    <row r="61" spans="1:1" x14ac:dyDescent="0.2">
      <c r="A61" t="s">
        <v>124</v>
      </c>
    </row>
    <row r="62" spans="1:1" x14ac:dyDescent="0.2">
      <c r="A62" t="s">
        <v>42</v>
      </c>
    </row>
    <row r="63" spans="1:1" x14ac:dyDescent="0.2">
      <c r="A63" t="s">
        <v>59</v>
      </c>
    </row>
    <row r="64" spans="1:1" x14ac:dyDescent="0.2">
      <c r="A64" t="s">
        <v>93</v>
      </c>
    </row>
    <row r="65" spans="1:1" x14ac:dyDescent="0.2">
      <c r="A65" t="s">
        <v>43</v>
      </c>
    </row>
    <row r="66" spans="1:1" x14ac:dyDescent="0.2">
      <c r="A66" t="s">
        <v>44</v>
      </c>
    </row>
    <row r="67" spans="1:1" x14ac:dyDescent="0.2">
      <c r="A67" t="s">
        <v>125</v>
      </c>
    </row>
    <row r="68" spans="1:1" x14ac:dyDescent="0.2">
      <c r="A68" t="s">
        <v>77</v>
      </c>
    </row>
    <row r="69" spans="1:1" x14ac:dyDescent="0.2">
      <c r="A69" t="s">
        <v>128</v>
      </c>
    </row>
    <row r="70" spans="1:1" x14ac:dyDescent="0.2">
      <c r="A70" t="s">
        <v>78</v>
      </c>
    </row>
    <row r="71" spans="1:1" x14ac:dyDescent="0.2">
      <c r="A71" t="s">
        <v>98</v>
      </c>
    </row>
    <row r="72" spans="1:1" x14ac:dyDescent="0.2">
      <c r="A72" t="s">
        <v>79</v>
      </c>
    </row>
    <row r="73" spans="1:1" x14ac:dyDescent="0.2">
      <c r="A73" t="s">
        <v>118</v>
      </c>
    </row>
    <row r="74" spans="1:1" x14ac:dyDescent="0.2">
      <c r="A74" t="s">
        <v>55</v>
      </c>
    </row>
    <row r="75" spans="1:1" x14ac:dyDescent="0.2">
      <c r="A75" t="s">
        <v>119</v>
      </c>
    </row>
    <row r="76" spans="1:1" x14ac:dyDescent="0.2">
      <c r="A76" t="s">
        <v>120</v>
      </c>
    </row>
    <row r="77" spans="1:1" x14ac:dyDescent="0.2">
      <c r="A77" t="s">
        <v>45</v>
      </c>
    </row>
    <row r="78" spans="1:1" x14ac:dyDescent="0.2">
      <c r="A78" t="s">
        <v>60</v>
      </c>
    </row>
    <row r="79" spans="1:1" x14ac:dyDescent="0.2">
      <c r="A79" t="s">
        <v>61</v>
      </c>
    </row>
    <row r="80" spans="1:1" x14ac:dyDescent="0.2">
      <c r="A80" t="s">
        <v>127</v>
      </c>
    </row>
    <row r="81" spans="1:1" x14ac:dyDescent="0.2">
      <c r="A81" t="s">
        <v>80</v>
      </c>
    </row>
    <row r="82" spans="1:1" x14ac:dyDescent="0.2">
      <c r="A82" t="s">
        <v>53</v>
      </c>
    </row>
    <row r="83" spans="1:1" x14ac:dyDescent="0.2">
      <c r="A83" t="s">
        <v>46</v>
      </c>
    </row>
    <row r="84" spans="1:1" x14ac:dyDescent="0.2">
      <c r="A84" t="s">
        <v>126</v>
      </c>
    </row>
    <row r="85" spans="1:1" x14ac:dyDescent="0.2">
      <c r="A85" t="s">
        <v>121</v>
      </c>
    </row>
    <row r="86" spans="1:1" x14ac:dyDescent="0.2">
      <c r="A86" t="s">
        <v>47</v>
      </c>
    </row>
    <row r="87" spans="1:1" x14ac:dyDescent="0.2">
      <c r="A87" t="s">
        <v>94</v>
      </c>
    </row>
    <row r="88" spans="1:1" x14ac:dyDescent="0.2">
      <c r="A88" t="s">
        <v>48</v>
      </c>
    </row>
    <row r="89" spans="1:1" x14ac:dyDescent="0.2">
      <c r="A89" t="s">
        <v>99</v>
      </c>
    </row>
    <row r="90" spans="1:1" x14ac:dyDescent="0.2">
      <c r="A90" t="s">
        <v>104</v>
      </c>
    </row>
    <row r="91" spans="1:1" x14ac:dyDescent="0.2">
      <c r="A91" t="s">
        <v>81</v>
      </c>
    </row>
    <row r="92" spans="1:1" x14ac:dyDescent="0.2">
      <c r="A92" t="s">
        <v>105</v>
      </c>
    </row>
    <row r="93" spans="1:1" x14ac:dyDescent="0.2">
      <c r="A93" t="s">
        <v>122</v>
      </c>
    </row>
    <row r="94" spans="1:1" x14ac:dyDescent="0.2">
      <c r="A94" t="s">
        <v>82</v>
      </c>
    </row>
    <row r="95" spans="1:1" x14ac:dyDescent="0.2">
      <c r="A95" t="s">
        <v>95</v>
      </c>
    </row>
    <row r="96" spans="1:1" x14ac:dyDescent="0.2">
      <c r="A96" t="s">
        <v>123</v>
      </c>
    </row>
    <row r="97" spans="1:1" x14ac:dyDescent="0.2">
      <c r="A97" t="s">
        <v>106</v>
      </c>
    </row>
    <row r="98" spans="1:1" x14ac:dyDescent="0.2">
      <c r="A98" t="s">
        <v>49</v>
      </c>
    </row>
    <row r="99" spans="1:1" x14ac:dyDescent="0.2">
      <c r="A99" t="s">
        <v>83</v>
      </c>
    </row>
  </sheetData>
  <sortState xmlns:xlrd2="http://schemas.microsoft.com/office/spreadsheetml/2017/richdata2" ref="A1:A99">
    <sortCondition ref="A1:A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036646B52844A9C9DB1AF77E466F1" ma:contentTypeVersion="6" ma:contentTypeDescription="Create a new document." ma:contentTypeScope="" ma:versionID="d1dd1af13c6cb63d2cef6a56de4a2f59">
  <xsd:schema xmlns:xsd="http://www.w3.org/2001/XMLSchema" xmlns:xs="http://www.w3.org/2001/XMLSchema" xmlns:p="http://schemas.microsoft.com/office/2006/metadata/properties" xmlns:ns3="b433ce61-f109-48c6-8237-885e5f4c69e4" targetNamespace="http://schemas.microsoft.com/office/2006/metadata/properties" ma:root="true" ma:fieldsID="7e30bdde0dd7a81bc4ca68c2f394772f" ns3:_="">
    <xsd:import namespace="b433ce61-f109-48c6-8237-885e5f4c69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3ce61-f109-48c6-8237-885e5f4c6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DD9BA-4FC9-4631-B9C7-0C33D954E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B95BCA-F2A4-4137-8B68-00C80F638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3ce61-f109-48c6-8237-885e5f4c6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5FEC41-0B0E-404F-9257-0F72F0D958B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b433ce61-f109-48c6-8237-885e5f4c69e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Sheet1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2023-12-14T15:28:50Z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0x010100C0F036646B52844A9C9DB1AF77E466F1</vt:lpwstr>
  </property>
</Properties>
</file>